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змен бюдж " sheetId="1" r:id="rId1"/>
  </sheets>
  <definedNames/>
  <calcPr fullCalcOnLoad="1"/>
</workbook>
</file>

<file path=xl/sharedStrings.xml><?xml version="1.0" encoding="utf-8"?>
<sst xmlns="http://schemas.openxmlformats.org/spreadsheetml/2006/main" count="217" uniqueCount="139">
  <si>
    <t>Проект</t>
  </si>
  <si>
    <t>Приложение к решению Муниципального совета МО МО Автово от 20 июня 2011 года № _____</t>
  </si>
  <si>
    <t>"О внесении изменений и дополнения в решение Муниципального совета МО МО Автово от 13 мая 2011 года № 21</t>
  </si>
  <si>
    <t>"О местном бюджете муниципального образования муниципальный округ Автово на 2011 год"</t>
  </si>
  <si>
    <t>Глава МО МО Автово ____________________________ Г. Б. Трусканов</t>
  </si>
  <si>
    <t xml:space="preserve">Ведомственная структура расходов местного бюджета муниципального </t>
  </si>
  <si>
    <t>образования муниципальный округ Автово на 2011 год</t>
  </si>
  <si>
    <t>Главный распорядитель средств местного бюджета МО МО Автово - Местная администрация МО МО Автово</t>
  </si>
  <si>
    <t xml:space="preserve">                Наименование </t>
  </si>
  <si>
    <t>Код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</si>
  <si>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</si>
  <si>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</si>
  <si>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</si>
  <si>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</si>
  <si>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</si>
  <si>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</si>
  <si>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</si>
  <si>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</si>
  <si>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</si>
  <si>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органа местного самоуправления</t>
  </si>
  <si>
    <t>0102.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</si>
  <si>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</si>
  <si>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</si>
  <si>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</si>
  <si>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</si>
  <si>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0103.</t>
  </si>
  <si>
    <t>Вознаграждение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</si>
  <si>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</si>
  <si>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</si>
  <si>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</si>
  <si>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</si>
  <si>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</si>
  <si>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</si>
  <si>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>Глава местной администрации (исполнительно-распорядитеьного органа муниципального образования)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</si>
  <si>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</si>
  <si>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</si>
  <si>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</si>
  <si>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</si>
  <si>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</si>
  <si>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</si>
  <si>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</si>
  <si>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Обеспечение проведения выборов и референдумов</t>
  </si>
  <si>
    <t>0107.</t>
  </si>
  <si>
    <t>Члены избирательной комиссии муниципального образования</t>
  </si>
  <si>
    <t>002 07 00</t>
  </si>
  <si>
    <t>Резервные фонды</t>
  </si>
  <si>
    <t>0111.</t>
  </si>
  <si>
    <t>Резервный фонд местной администрации</t>
  </si>
  <si>
    <t>070 01 00</t>
  </si>
  <si>
    <t>013.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</si>
  <si>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</si>
  <si>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</si>
  <si>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</si>
  <si>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</si>
  <si>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</si>
  <si>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Безвозмездные и безвозвратные перечисления организациям, за исключением государственных и муниципальных</t>
  </si>
  <si>
    <t>организаций</t>
  </si>
  <si>
    <t>Формирование архивных фондов местного самоуправления, муниципальных учреждений</t>
  </si>
  <si>
    <t>090 01 00</t>
  </si>
  <si>
    <t xml:space="preserve">Участие в профилактике терроризма, правонарушений и дорожно-транспортного травматизма </t>
  </si>
  <si>
    <t>795 01 00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</si>
  <si>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</si>
  <si>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</si>
  <si>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</si>
  <si>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</si>
  <si>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</si>
  <si>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</si>
  <si>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</si>
  <si>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</si>
  <si>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</si>
  <si>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>Другие вопросы в области жилищно-коммунального хозяйства</t>
  </si>
  <si>
    <t>0505.</t>
  </si>
  <si>
    <t>Выполнение функций Муниципальным учреждением "Автовский Центр благоустройства, социальной защиты и права"</t>
  </si>
  <si>
    <t>002 99 01</t>
  </si>
  <si>
    <t>001.</t>
  </si>
  <si>
    <t xml:space="preserve">Благоустройство </t>
  </si>
  <si>
    <t>0503.</t>
  </si>
  <si>
    <t>600 00 00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</si>
  <si>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</si>
  <si>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</si>
  <si>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</si>
  <si>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</si>
  <si>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</si>
  <si>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</si>
  <si>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</t>
  </si>
  <si>
    <t>600 01 04</t>
  </si>
  <si>
    <t>Обустройство и содержание спортивных площадок</t>
  </si>
  <si>
    <t>600 01 05</t>
  </si>
  <si>
    <t>Обеспечение санитарного благополучия населения</t>
  </si>
  <si>
    <t>600 02 00</t>
  </si>
  <si>
    <t>Уборка территорий</t>
  </si>
  <si>
    <t>600 02 01</t>
  </si>
  <si>
    <t>Участие во временном трудоустройстве несовершеннолетних безработных граждан</t>
  </si>
  <si>
    <t>600 02 03</t>
  </si>
  <si>
    <t>Озеленение территорий муниципального образования</t>
  </si>
  <si>
    <t xml:space="preserve">600 03 01  </t>
  </si>
  <si>
    <t xml:space="preserve">Компенсационное озеленение, проведение санитарных рубок (в т.ч. удаление аварийных, больных деревьев и  </t>
  </si>
  <si>
    <t>реконструкция зеленых насаждений, кустарников), реконструкция зеленых насаждений внутриквартального озеленения</t>
  </si>
  <si>
    <t xml:space="preserve">600 03 02  </t>
  </si>
  <si>
    <t>Создание зон отдыха. Обустройство и содержание детских площадок</t>
  </si>
  <si>
    <t xml:space="preserve">600 04 01  </t>
  </si>
  <si>
    <t>Прочие мероприятия по благоустройству городских округов</t>
  </si>
  <si>
    <t>600 05 00</t>
  </si>
  <si>
    <t>ОБРАЗОВАНИЕ</t>
  </si>
  <si>
    <t>0700.</t>
  </si>
  <si>
    <t>Молодежная политика и оздоровление детей</t>
  </si>
  <si>
    <t>Выполнение функций Муниципальным учреждением "Физкультурно-спортивный клуб "Автово"</t>
  </si>
  <si>
    <t>0707.</t>
  </si>
  <si>
    <t>431 99 00</t>
  </si>
  <si>
    <t>Расходы на организацию военно-патриотической работы с подростками</t>
  </si>
  <si>
    <t>431 01 00</t>
  </si>
  <si>
    <t>Спортивные и досуговые мероприятия</t>
  </si>
  <si>
    <t>431 02 00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</si>
  <si>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</si>
  <si>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</si>
  <si>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</si>
  <si>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</si>
  <si>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</si>
  <si>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450 01 00</t>
  </si>
  <si>
    <t>СОЦИАЛЬНАЯ ПОЛИТИКА</t>
  </si>
  <si>
    <t>Охрана семьи и детства</t>
  </si>
  <si>
    <t>Содержание ребенка в семье опекуна и приемной семье</t>
  </si>
  <si>
    <t>520 13 01</t>
  </si>
  <si>
    <t>520 13 02</t>
  </si>
  <si>
    <t>Организация и осуществление деятельности по опеке и попечительству</t>
  </si>
  <si>
    <t>002 06 02</t>
  </si>
  <si>
    <t xml:space="preserve">ФИЗИЧЕСКАЯ КУЛЬТУРА И СПОРТ </t>
  </si>
  <si>
    <t>Другие вопросы в области физической культуры и спорта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</si>
  <si>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</si>
  <si>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</si>
  <si>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СРЕДСТВА МАССОВОЙ ИНФОРМАЦИИ</t>
  </si>
  <si>
    <t>ПЕРИОДИЧЕСКАЯ ПЕЧАТЬ И ИЗДАТЕЛЬСТВА</t>
  </si>
  <si>
    <t>Выполнение функций Муниципальным учреждением "Редакция газеты "Автовские ведомости"</t>
  </si>
  <si>
    <t>Периодические издания, учрежденные представительными органами местного самоуправления</t>
  </si>
  <si>
    <t>457 01 01</t>
  </si>
  <si>
    <t xml:space="preserve">Опубликование муниципальных правовых авктов в средствах массовой информации  </t>
  </si>
  <si>
    <t>457 03 00</t>
  </si>
  <si>
    <t>457 01 00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</si>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</sst>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* #,##0.000_);_(* \(#,##0.000\);_(* \-??_);_(@_)"/>
    <numFmt numFmtId="167" formatCode="0.00"/>
    <numFmt numFmtId="168" formatCode="0.000"/>
    <numFmt numFmtId="169" formatCode="0"/>
  </numFmts>
  <fonts count="7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6" fontId="2" fillId="0" borderId="4" xfId="15" applyNumberFormat="1" applyFont="1" applyFill="1" applyBorder="1" applyAlignment="1" applyProtection="1">
      <alignment horizontal="center"/>
      <protection/>
    </xf>
    <xf numFmtId="164" fontId="2" fillId="0" borderId="4" xfId="0" applyFont="1" applyBorder="1" applyAlignment="1">
      <alignment/>
    </xf>
    <xf numFmtId="165" fontId="2" fillId="0" borderId="6" xfId="15" applyFont="1" applyFill="1" applyBorder="1" applyAlignment="1" applyProtection="1">
      <alignment horizontal="center"/>
      <protection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4" xfId="0" applyFont="1" applyFill="1" applyBorder="1" applyAlignment="1">
      <alignment/>
    </xf>
    <xf numFmtId="164" fontId="2" fillId="0" borderId="7" xfId="0" applyFont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2" fillId="0" borderId="8" xfId="0" applyFont="1" applyFill="1" applyBorder="1" applyAlignment="1">
      <alignment/>
    </xf>
    <xf numFmtId="164" fontId="2" fillId="0" borderId="8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4" xfId="0" applyFont="1" applyFill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4" fontId="2" fillId="0" borderId="9" xfId="0" applyFont="1" applyFill="1" applyBorder="1" applyAlignment="1">
      <alignment/>
    </xf>
    <xf numFmtId="164" fontId="2" fillId="0" borderId="9" xfId="0" applyFont="1" applyBorder="1" applyAlignment="1">
      <alignment horizontal="center"/>
    </xf>
    <xf numFmtId="164" fontId="2" fillId="0" borderId="10" xfId="0" applyFont="1" applyFill="1" applyBorder="1" applyAlignment="1">
      <alignment/>
    </xf>
    <xf numFmtId="164" fontId="2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11" xfId="0" applyFont="1" applyBorder="1" applyAlignment="1">
      <alignment horizontal="center"/>
    </xf>
    <xf numFmtId="164" fontId="2" fillId="0" borderId="12" xfId="0" applyFont="1" applyFill="1" applyBorder="1" applyAlignment="1">
      <alignment/>
    </xf>
    <xf numFmtId="167" fontId="2" fillId="0" borderId="2" xfId="0" applyNumberFormat="1" applyFont="1" applyBorder="1" applyAlignment="1">
      <alignment horizontal="center"/>
    </xf>
    <xf numFmtId="164" fontId="2" fillId="0" borderId="8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165" fontId="2" fillId="0" borderId="5" xfId="15" applyFont="1" applyFill="1" applyBorder="1" applyAlignment="1" applyProtection="1">
      <alignment horizontal="center"/>
      <protection/>
    </xf>
    <xf numFmtId="164" fontId="2" fillId="0" borderId="9" xfId="0" applyFont="1" applyBorder="1" applyAlignment="1">
      <alignment/>
    </xf>
    <xf numFmtId="168" fontId="2" fillId="0" borderId="5" xfId="0" applyNumberFormat="1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69" fontId="2" fillId="0" borderId="5" xfId="0" applyNumberFormat="1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6" fontId="3" fillId="0" borderId="0" xfId="15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52">
      <selection activeCell="E61" sqref="E61"/>
    </sheetView>
  </sheetViews>
  <sheetFormatPr defaultColWidth="9.140625" defaultRowHeight="12.75"/>
  <cols>
    <col min="1" max="1" width="97.421875" style="0" customWidth="1"/>
    <col min="2" max="2" width="6.7109375" style="0" customWidth="1"/>
    <col min="4" max="4" width="7.8515625" style="0" customWidth="1"/>
    <col min="5" max="5" width="11.7109375" style="0" customWidth="1"/>
  </cols>
  <sheetData>
    <row r="1" ht="12.75">
      <c r="A1" s="1" t="s">
        <v>0</v>
      </c>
    </row>
    <row r="2" ht="12.75">
      <c r="A2" s="1"/>
    </row>
    <row r="3" spans="1:5" ht="12.75">
      <c r="A3" s="1" t="s">
        <v>1</v>
      </c>
      <c r="B3" s="2"/>
      <c r="C3" s="2"/>
      <c r="D3" s="2"/>
      <c r="E3" s="2"/>
    </row>
    <row r="4" spans="1:5" ht="12.75">
      <c r="A4" s="1" t="s">
        <v>2</v>
      </c>
      <c r="B4" s="2"/>
      <c r="C4" s="2"/>
      <c r="D4" s="2"/>
      <c r="E4" s="2"/>
    </row>
    <row r="5" spans="1:5" ht="12.75">
      <c r="A5" s="1" t="s">
        <v>3</v>
      </c>
      <c r="B5" s="2"/>
      <c r="C5" s="2"/>
      <c r="D5" s="2"/>
      <c r="E5" s="2"/>
    </row>
    <row r="6" spans="1:5" ht="12.75">
      <c r="A6" s="1"/>
      <c r="B6" s="3"/>
      <c r="C6" s="2"/>
      <c r="D6" s="2"/>
      <c r="E6" s="2"/>
    </row>
    <row r="7" spans="1:5" ht="12.75">
      <c r="A7" s="1" t="s">
        <v>4</v>
      </c>
      <c r="B7" s="2"/>
      <c r="C7" s="2"/>
      <c r="D7" s="2"/>
      <c r="E7" s="2"/>
    </row>
    <row r="8" spans="1:5" ht="12.75">
      <c r="A8" s="1"/>
      <c r="B8" s="2"/>
      <c r="C8" s="2"/>
      <c r="D8" s="2"/>
      <c r="E8" s="2"/>
    </row>
    <row r="9" spans="1:5" ht="12.75">
      <c r="A9" s="1"/>
      <c r="B9" s="2"/>
      <c r="C9" s="2"/>
      <c r="D9" s="2"/>
      <c r="E9" s="2"/>
    </row>
    <row r="10" spans="1:7" ht="12.75">
      <c r="A10" s="4"/>
      <c r="B10" s="5"/>
      <c r="C10" s="5"/>
      <c r="D10" s="5"/>
      <c r="F10" s="6"/>
      <c r="G10" s="7"/>
    </row>
    <row r="11" spans="1:7" ht="12.75">
      <c r="A11" s="4" t="s">
        <v>5</v>
      </c>
      <c r="B11" s="6"/>
      <c r="C11" s="6"/>
      <c r="D11" s="6"/>
      <c r="E11" s="6"/>
      <c r="F11" s="8"/>
      <c r="G11" s="2"/>
    </row>
    <row r="12" spans="1:7" ht="12.75">
      <c r="A12" s="4" t="s">
        <v>6</v>
      </c>
      <c r="B12" s="8"/>
      <c r="C12" s="8"/>
      <c r="D12" s="8"/>
      <c r="E12" s="8"/>
      <c r="F12" s="9"/>
      <c r="G12" s="2"/>
    </row>
    <row r="13" spans="1:7" ht="12.75">
      <c r="A13" s="1"/>
      <c r="B13" s="2"/>
      <c r="C13" s="9"/>
      <c r="D13" s="9"/>
      <c r="E13" s="9"/>
      <c r="F13" s="9"/>
      <c r="G13" s="2"/>
    </row>
    <row r="14" spans="1:7" ht="12.75">
      <c r="A14" s="10" t="s">
        <v>7</v>
      </c>
      <c r="B14" s="10"/>
      <c r="C14" s="9"/>
      <c r="D14" s="9"/>
      <c r="E14" s="11"/>
      <c r="F14" s="9"/>
      <c r="G14" s="12"/>
    </row>
    <row r="15" spans="1:5" ht="12.75">
      <c r="A15" s="13" t="s">
        <v>8</v>
      </c>
      <c r="B15" s="14" t="s">
        <v>9</v>
      </c>
      <c r="C15" s="13" t="s">
        <v>10</v>
      </c>
      <c r="D15" s="14" t="s">
        <v>11</v>
      </c>
      <c r="E15" s="15" t="s">
        <v>12</v>
      </c>
    </row>
    <row r="16" spans="1:5" ht="12.75">
      <c r="A16" s="16"/>
      <c r="B16" s="11" t="s">
        <v>13</v>
      </c>
      <c r="C16" s="16" t="s">
        <v>14</v>
      </c>
      <c r="D16" s="11" t="s">
        <v>15</v>
      </c>
      <c r="E16" s="17" t="s">
        <v>16</v>
      </c>
    </row>
    <row r="17" spans="1:5" ht="12.75">
      <c r="A17" s="18" t="s">
        <v>17</v>
      </c>
      <c r="B17" s="19" t="s">
        <v>18</v>
      </c>
      <c r="C17" s="11"/>
      <c r="D17" s="16"/>
      <c r="E17" s="20">
        <f>SUM(E18+E21+E26+E35+E38+E40)</f>
        <v>15325.2</v>
      </c>
    </row>
    <row r="18" spans="1:5" ht="12.75">
      <c r="A18" s="17" t="s">
        <v>19</v>
      </c>
      <c r="B18" s="21" t="s">
        <v>20</v>
      </c>
      <c r="C18" s="16"/>
      <c r="D18" s="16"/>
      <c r="E18" s="22">
        <f>SUM(E20)</f>
        <v>725</v>
      </c>
    </row>
    <row r="19" spans="1:5" ht="12.75">
      <c r="A19" s="17" t="s">
        <v>21</v>
      </c>
      <c r="B19" s="23" t="s">
        <v>20</v>
      </c>
      <c r="C19" s="23" t="s">
        <v>22</v>
      </c>
      <c r="D19" s="23"/>
      <c r="E19" s="22"/>
    </row>
    <row r="20" spans="1:5" ht="12.75">
      <c r="A20" s="18" t="s">
        <v>23</v>
      </c>
      <c r="B20" s="23" t="s">
        <v>20</v>
      </c>
      <c r="C20" s="23" t="s">
        <v>22</v>
      </c>
      <c r="D20" s="23">
        <v>500</v>
      </c>
      <c r="E20" s="22">
        <v>725</v>
      </c>
    </row>
    <row r="21" spans="1:5" ht="12.75">
      <c r="A21" s="18" t="s">
        <v>24</v>
      </c>
      <c r="B21" s="16" t="s">
        <v>25</v>
      </c>
      <c r="C21" s="16"/>
      <c r="D21" s="16"/>
      <c r="E21" s="22">
        <v>5865</v>
      </c>
    </row>
    <row r="22" spans="1:5" ht="12.75">
      <c r="A22" s="24" t="s">
        <v>26</v>
      </c>
      <c r="B22" s="25" t="s">
        <v>25</v>
      </c>
      <c r="C22" s="26" t="s">
        <v>27</v>
      </c>
      <c r="D22" s="23"/>
      <c r="E22" s="22">
        <v>155</v>
      </c>
    </row>
    <row r="23" spans="1:5" ht="12.75">
      <c r="A23" s="18" t="s">
        <v>23</v>
      </c>
      <c r="B23" s="25" t="s">
        <v>25</v>
      </c>
      <c r="C23" s="26" t="s">
        <v>27</v>
      </c>
      <c r="D23" s="23">
        <v>500</v>
      </c>
      <c r="E23" s="22">
        <v>155</v>
      </c>
    </row>
    <row r="24" spans="1:5" ht="12.75">
      <c r="A24" s="27" t="s">
        <v>28</v>
      </c>
      <c r="B24" s="26" t="s">
        <v>25</v>
      </c>
      <c r="C24" s="26" t="s">
        <v>29</v>
      </c>
      <c r="D24" s="23"/>
      <c r="E24" s="22"/>
    </row>
    <row r="25" spans="1:5" ht="12.75">
      <c r="A25" s="18" t="s">
        <v>23</v>
      </c>
      <c r="B25" s="23" t="s">
        <v>25</v>
      </c>
      <c r="C25" s="26" t="s">
        <v>29</v>
      </c>
      <c r="D25" s="23">
        <v>500</v>
      </c>
      <c r="E25" s="22">
        <v>5710</v>
      </c>
    </row>
    <row r="26" spans="1:5" ht="12.75">
      <c r="A26" s="15" t="s">
        <v>30</v>
      </c>
      <c r="B26" s="13"/>
      <c r="C26" s="13"/>
      <c r="D26" s="13"/>
      <c r="E26" s="27">
        <f>7146.2+19</f>
        <v>7165.2</v>
      </c>
    </row>
    <row r="27" spans="1:5" ht="12.75">
      <c r="A27" s="17" t="s">
        <v>31</v>
      </c>
      <c r="B27" s="16" t="s">
        <v>32</v>
      </c>
      <c r="C27" s="16"/>
      <c r="D27" s="16"/>
      <c r="E27" s="22">
        <f>7108+19</f>
        <v>7127</v>
      </c>
    </row>
    <row r="28" spans="1:5" ht="12.75">
      <c r="A28" s="18" t="s">
        <v>33</v>
      </c>
      <c r="B28" s="23" t="s">
        <v>32</v>
      </c>
      <c r="C28" s="23" t="s">
        <v>34</v>
      </c>
      <c r="D28" s="23"/>
      <c r="E28" s="22">
        <v>1039</v>
      </c>
    </row>
    <row r="29" spans="1:5" ht="12.75">
      <c r="A29" s="18" t="s">
        <v>23</v>
      </c>
      <c r="B29" s="23" t="s">
        <v>32</v>
      </c>
      <c r="C29" s="23" t="s">
        <v>34</v>
      </c>
      <c r="D29" s="23">
        <v>500</v>
      </c>
      <c r="E29" s="22">
        <v>1039</v>
      </c>
    </row>
    <row r="30" spans="1:5" ht="12.75">
      <c r="A30" s="28" t="s">
        <v>35</v>
      </c>
      <c r="B30" s="26" t="s">
        <v>32</v>
      </c>
      <c r="C30" s="26" t="s">
        <v>36</v>
      </c>
      <c r="D30" s="23"/>
      <c r="E30" s="18">
        <f>SUM(E31)</f>
        <v>6088</v>
      </c>
    </row>
    <row r="31" spans="1:5" ht="12.75">
      <c r="A31" s="18" t="s">
        <v>23</v>
      </c>
      <c r="B31" s="23" t="s">
        <v>32</v>
      </c>
      <c r="C31" s="26" t="s">
        <v>36</v>
      </c>
      <c r="D31" s="23">
        <v>500</v>
      </c>
      <c r="E31" s="22">
        <f>6069+19</f>
        <v>6088</v>
      </c>
    </row>
    <row r="32" spans="1:5" ht="12.75">
      <c r="A32" s="29" t="s">
        <v>37</v>
      </c>
      <c r="B32" s="30"/>
      <c r="C32" s="30"/>
      <c r="D32" s="30"/>
      <c r="E32" s="31"/>
    </row>
    <row r="33" spans="1:5" ht="12.75">
      <c r="A33" s="24" t="s">
        <v>38</v>
      </c>
      <c r="B33" s="32" t="s">
        <v>32</v>
      </c>
      <c r="C33" s="32" t="s">
        <v>39</v>
      </c>
      <c r="D33" s="32"/>
      <c r="E33" s="20">
        <f>SUM(E34)</f>
        <v>38.2</v>
      </c>
    </row>
    <row r="34" spans="1:5" ht="12.75">
      <c r="A34" s="28" t="s">
        <v>40</v>
      </c>
      <c r="B34" s="26" t="s">
        <v>32</v>
      </c>
      <c r="C34" s="26" t="s">
        <v>39</v>
      </c>
      <c r="D34" s="26">
        <v>598</v>
      </c>
      <c r="E34" s="22">
        <v>38.2</v>
      </c>
    </row>
    <row r="35" spans="1:5" ht="12.75">
      <c r="A35" s="18" t="s">
        <v>41</v>
      </c>
      <c r="B35" s="23" t="s">
        <v>42</v>
      </c>
      <c r="C35" s="23"/>
      <c r="D35" s="23"/>
      <c r="E35" s="18">
        <f>SUM(E37)</f>
        <v>570</v>
      </c>
    </row>
    <row r="36" spans="1:5" ht="12.75">
      <c r="A36" s="18" t="s">
        <v>43</v>
      </c>
      <c r="B36" s="23" t="s">
        <v>42</v>
      </c>
      <c r="C36" s="26" t="s">
        <v>44</v>
      </c>
      <c r="D36" s="23"/>
      <c r="E36" s="22"/>
    </row>
    <row r="37" spans="1:5" ht="12.75">
      <c r="A37" s="18" t="s">
        <v>23</v>
      </c>
      <c r="B37" s="23" t="s">
        <v>42</v>
      </c>
      <c r="C37" s="26" t="s">
        <v>44</v>
      </c>
      <c r="D37" s="23">
        <v>500</v>
      </c>
      <c r="E37" s="22">
        <v>570</v>
      </c>
    </row>
    <row r="38" spans="1:5" ht="12.75">
      <c r="A38" s="18" t="s">
        <v>45</v>
      </c>
      <c r="B38" s="23" t="s">
        <v>46</v>
      </c>
      <c r="C38" s="23"/>
      <c r="D38" s="23"/>
      <c r="E38" s="22">
        <f>SUM(E39)</f>
        <v>200</v>
      </c>
    </row>
    <row r="39" spans="1:5" ht="12.75">
      <c r="A39" s="18" t="s">
        <v>47</v>
      </c>
      <c r="B39" s="23" t="s">
        <v>46</v>
      </c>
      <c r="C39" s="23" t="s">
        <v>48</v>
      </c>
      <c r="D39" s="33" t="s">
        <v>49</v>
      </c>
      <c r="E39" s="22">
        <v>200</v>
      </c>
    </row>
    <row r="40" spans="1:5" ht="12.75">
      <c r="A40" s="18" t="s">
        <v>50</v>
      </c>
      <c r="B40" s="23" t="s">
        <v>51</v>
      </c>
      <c r="C40" s="23"/>
      <c r="D40" s="23"/>
      <c r="E40" s="22">
        <f>SUM(E42+E45+E46)</f>
        <v>800</v>
      </c>
    </row>
    <row r="41" spans="1:5" ht="12.75">
      <c r="A41" s="34" t="s">
        <v>52</v>
      </c>
      <c r="B41" s="35"/>
      <c r="C41" s="35"/>
      <c r="D41" s="35"/>
      <c r="E41" s="31"/>
    </row>
    <row r="42" spans="1:5" ht="12.75">
      <c r="A42" s="36" t="s">
        <v>53</v>
      </c>
      <c r="B42" s="37" t="s">
        <v>51</v>
      </c>
      <c r="C42" s="37" t="s">
        <v>54</v>
      </c>
      <c r="D42" s="37"/>
      <c r="E42" s="17">
        <f>SUM(E44)</f>
        <v>366</v>
      </c>
    </row>
    <row r="43" spans="1:6" ht="12.75">
      <c r="A43" s="34" t="s">
        <v>55</v>
      </c>
      <c r="B43" s="35"/>
      <c r="C43" s="35"/>
      <c r="D43" s="35"/>
      <c r="E43" s="31"/>
      <c r="F43" s="38"/>
    </row>
    <row r="44" spans="1:6" ht="12.75">
      <c r="A44" s="36" t="s">
        <v>56</v>
      </c>
      <c r="B44" s="37" t="s">
        <v>51</v>
      </c>
      <c r="C44" s="37" t="s">
        <v>54</v>
      </c>
      <c r="D44" s="37">
        <v>500</v>
      </c>
      <c r="E44" s="20">
        <v>366</v>
      </c>
      <c r="F44" s="38"/>
    </row>
    <row r="45" spans="1:6" ht="12.75">
      <c r="A45" s="18" t="s">
        <v>57</v>
      </c>
      <c r="B45" s="23" t="s">
        <v>51</v>
      </c>
      <c r="C45" s="23" t="s">
        <v>58</v>
      </c>
      <c r="D45" s="23">
        <v>500</v>
      </c>
      <c r="E45" s="22">
        <v>80</v>
      </c>
      <c r="F45" s="38"/>
    </row>
    <row r="46" spans="1:6" ht="12.75">
      <c r="A46" s="18" t="s">
        <v>59</v>
      </c>
      <c r="B46" s="39" t="s">
        <v>51</v>
      </c>
      <c r="C46" s="23" t="s">
        <v>60</v>
      </c>
      <c r="D46" s="23">
        <v>500</v>
      </c>
      <c r="E46" s="22">
        <v>354</v>
      </c>
      <c r="F46" s="38"/>
    </row>
    <row r="47" spans="1:5" ht="12.75">
      <c r="A47" s="18" t="s">
        <v>61</v>
      </c>
      <c r="B47" s="39" t="s">
        <v>62</v>
      </c>
      <c r="C47" s="23"/>
      <c r="D47" s="25"/>
      <c r="E47" s="22">
        <f>SUM(E51)</f>
        <v>381</v>
      </c>
    </row>
    <row r="48" spans="1:5" ht="12.75">
      <c r="A48" s="40" t="s">
        <v>63</v>
      </c>
      <c r="B48" s="37" t="s">
        <v>64</v>
      </c>
      <c r="C48" s="37"/>
      <c r="D48" s="37"/>
      <c r="E48" s="17">
        <v>381</v>
      </c>
    </row>
    <row r="49" spans="1:5" ht="12.75">
      <c r="A49" s="15" t="s">
        <v>65</v>
      </c>
      <c r="B49" s="13"/>
      <c r="C49" s="13"/>
      <c r="D49" s="41"/>
      <c r="E49" s="15"/>
    </row>
    <row r="50" spans="1:5" ht="12.75">
      <c r="A50" s="42" t="s">
        <v>66</v>
      </c>
      <c r="B50" s="43" t="s">
        <v>64</v>
      </c>
      <c r="C50" s="43" t="s">
        <v>67</v>
      </c>
      <c r="D50" s="44"/>
      <c r="E50" s="17"/>
    </row>
    <row r="51" spans="1:5" ht="12.75">
      <c r="A51" s="18" t="s">
        <v>23</v>
      </c>
      <c r="B51" s="23" t="s">
        <v>64</v>
      </c>
      <c r="C51" s="23" t="s">
        <v>67</v>
      </c>
      <c r="D51" s="25">
        <v>500</v>
      </c>
      <c r="E51" s="18">
        <v>381</v>
      </c>
    </row>
    <row r="52" spans="1:5" ht="12.75">
      <c r="A52" s="18" t="s">
        <v>68</v>
      </c>
      <c r="B52" s="45" t="s">
        <v>69</v>
      </c>
      <c r="C52" s="23"/>
      <c r="D52" s="23"/>
      <c r="E52" s="18">
        <v>29061</v>
      </c>
    </row>
    <row r="53" spans="1:5" ht="12.75">
      <c r="A53" s="18" t="s">
        <v>70</v>
      </c>
      <c r="B53" s="46" t="s">
        <v>71</v>
      </c>
      <c r="C53" s="23"/>
      <c r="D53" s="23"/>
      <c r="E53" s="18"/>
    </row>
    <row r="54" spans="1:5" ht="12.75">
      <c r="A54" s="47" t="s">
        <v>72</v>
      </c>
      <c r="B54" s="37" t="s">
        <v>71</v>
      </c>
      <c r="C54" s="37" t="s">
        <v>73</v>
      </c>
      <c r="D54" s="37" t="s">
        <v>74</v>
      </c>
      <c r="E54" s="17">
        <v>5392</v>
      </c>
    </row>
    <row r="55" spans="1:5" ht="12.75">
      <c r="A55" s="28" t="s">
        <v>75</v>
      </c>
      <c r="B55" s="48" t="s">
        <v>76</v>
      </c>
      <c r="C55" s="26"/>
      <c r="D55" s="26"/>
      <c r="E55" s="28">
        <f>SUM(E56+E70)</f>
        <v>23669</v>
      </c>
    </row>
    <row r="56" spans="1:5" ht="12.75">
      <c r="A56" s="28" t="s">
        <v>75</v>
      </c>
      <c r="B56" s="26" t="s">
        <v>76</v>
      </c>
      <c r="C56" s="26" t="s">
        <v>77</v>
      </c>
      <c r="D56" s="26"/>
      <c r="E56" s="28">
        <f>SUM(E57:E69)</f>
        <v>23669</v>
      </c>
    </row>
    <row r="57" spans="1:6" ht="12.75">
      <c r="A57" s="28" t="s">
        <v>78</v>
      </c>
      <c r="B57" s="26" t="s">
        <v>76</v>
      </c>
      <c r="C57" s="26" t="s">
        <v>79</v>
      </c>
      <c r="D57" s="26" t="s">
        <v>74</v>
      </c>
      <c r="E57" s="28">
        <v>3650</v>
      </c>
      <c r="F57" s="38"/>
    </row>
    <row r="58" spans="1:6" ht="12.75">
      <c r="A58" s="28" t="s">
        <v>80</v>
      </c>
      <c r="B58" s="26" t="s">
        <v>76</v>
      </c>
      <c r="C58" s="26" t="s">
        <v>81</v>
      </c>
      <c r="D58" s="26" t="s">
        <v>74</v>
      </c>
      <c r="E58" s="28"/>
      <c r="F58" s="38"/>
    </row>
    <row r="59" spans="1:5" ht="12.75">
      <c r="A59" s="28" t="s">
        <v>82</v>
      </c>
      <c r="B59" s="26" t="s">
        <v>76</v>
      </c>
      <c r="C59" s="26" t="s">
        <v>83</v>
      </c>
      <c r="D59" s="26" t="s">
        <v>74</v>
      </c>
      <c r="E59" s="28">
        <v>3800</v>
      </c>
    </row>
    <row r="60" spans="1:5" ht="12.75">
      <c r="A60" s="28" t="s">
        <v>84</v>
      </c>
      <c r="B60" s="26" t="s">
        <v>76</v>
      </c>
      <c r="C60" s="26" t="s">
        <v>85</v>
      </c>
      <c r="D60" s="26" t="s">
        <v>74</v>
      </c>
      <c r="E60" s="28">
        <v>600</v>
      </c>
    </row>
    <row r="61" spans="1:5" ht="12.75">
      <c r="A61" s="28" t="s">
        <v>86</v>
      </c>
      <c r="B61" s="26" t="s">
        <v>76</v>
      </c>
      <c r="C61" s="26" t="s">
        <v>87</v>
      </c>
      <c r="D61" s="26" t="s">
        <v>74</v>
      </c>
      <c r="E61" s="28"/>
    </row>
    <row r="62" spans="1:5" ht="12.75">
      <c r="A62" s="18" t="s">
        <v>88</v>
      </c>
      <c r="B62" s="23" t="s">
        <v>76</v>
      </c>
      <c r="C62" s="26" t="s">
        <v>89</v>
      </c>
      <c r="D62" s="23"/>
      <c r="E62" s="18"/>
    </row>
    <row r="63" spans="1:5" ht="12.75">
      <c r="A63" s="18" t="s">
        <v>90</v>
      </c>
      <c r="B63" s="23" t="s">
        <v>76</v>
      </c>
      <c r="C63" s="26" t="s">
        <v>91</v>
      </c>
      <c r="D63" s="23"/>
      <c r="E63" s="18"/>
    </row>
    <row r="64" spans="1:5" ht="12.75">
      <c r="A64" s="18" t="s">
        <v>92</v>
      </c>
      <c r="B64" s="23" t="s">
        <v>76</v>
      </c>
      <c r="C64" s="26" t="s">
        <v>93</v>
      </c>
      <c r="D64" s="23" t="s">
        <v>74</v>
      </c>
      <c r="E64" s="18">
        <v>469</v>
      </c>
    </row>
    <row r="65" spans="1:5" ht="12.75">
      <c r="A65" s="18" t="s">
        <v>94</v>
      </c>
      <c r="B65" s="23" t="s">
        <v>76</v>
      </c>
      <c r="C65" s="26" t="s">
        <v>95</v>
      </c>
      <c r="D65" s="23" t="s">
        <v>74</v>
      </c>
      <c r="E65" s="18">
        <v>2550</v>
      </c>
    </row>
    <row r="66" spans="1:5" ht="12.75">
      <c r="A66" s="47" t="s">
        <v>96</v>
      </c>
      <c r="B66" s="35"/>
      <c r="C66" s="35"/>
      <c r="D66" s="35"/>
      <c r="E66" s="15"/>
    </row>
    <row r="67" spans="1:5" ht="12.75">
      <c r="A67" s="49" t="s">
        <v>97</v>
      </c>
      <c r="B67" s="37" t="s">
        <v>76</v>
      </c>
      <c r="C67" s="37" t="s">
        <v>98</v>
      </c>
      <c r="D67" s="37" t="s">
        <v>74</v>
      </c>
      <c r="E67" s="17">
        <v>5000</v>
      </c>
    </row>
    <row r="68" spans="1:5" ht="12.75">
      <c r="A68" s="18" t="s">
        <v>99</v>
      </c>
      <c r="B68" s="23" t="s">
        <v>76</v>
      </c>
      <c r="C68" s="23" t="s">
        <v>100</v>
      </c>
      <c r="D68" s="23" t="s">
        <v>74</v>
      </c>
      <c r="E68" s="18">
        <v>5600</v>
      </c>
    </row>
    <row r="69" spans="1:5" ht="12.75">
      <c r="A69" s="18" t="s">
        <v>101</v>
      </c>
      <c r="B69" s="23" t="s">
        <v>76</v>
      </c>
      <c r="C69" s="23" t="s">
        <v>102</v>
      </c>
      <c r="D69" s="23" t="s">
        <v>74</v>
      </c>
      <c r="E69" s="18">
        <v>2000</v>
      </c>
    </row>
    <row r="70" spans="1:6" ht="12.75" hidden="1">
      <c r="A70" s="18"/>
      <c r="B70" s="23"/>
      <c r="C70" s="23"/>
      <c r="D70" s="23"/>
      <c r="E70" s="18"/>
      <c r="F70" s="38"/>
    </row>
    <row r="71" spans="1:6" ht="12.75">
      <c r="A71" s="18" t="s">
        <v>103</v>
      </c>
      <c r="B71" s="45" t="s">
        <v>104</v>
      </c>
      <c r="C71" s="23"/>
      <c r="D71" s="23"/>
      <c r="E71" s="18">
        <f>SUM(E73:E75)</f>
        <v>7524</v>
      </c>
      <c r="F71" s="38"/>
    </row>
    <row r="72" spans="1:5" ht="12.75">
      <c r="A72" s="18" t="s">
        <v>105</v>
      </c>
      <c r="B72" s="45"/>
      <c r="C72" s="23"/>
      <c r="D72" s="23"/>
      <c r="E72" s="18"/>
    </row>
    <row r="73" spans="1:5" ht="12.75">
      <c r="A73" s="18" t="s">
        <v>106</v>
      </c>
      <c r="B73" s="23" t="s">
        <v>107</v>
      </c>
      <c r="C73" s="23" t="s">
        <v>108</v>
      </c>
      <c r="D73" s="23" t="s">
        <v>74</v>
      </c>
      <c r="E73" s="18">
        <f>6136+638</f>
        <v>6774</v>
      </c>
    </row>
    <row r="74" spans="1:5" ht="12.75">
      <c r="A74" s="18" t="s">
        <v>109</v>
      </c>
      <c r="B74" s="23" t="s">
        <v>107</v>
      </c>
      <c r="C74" s="23" t="s">
        <v>110</v>
      </c>
      <c r="D74" s="23" t="s">
        <v>74</v>
      </c>
      <c r="E74" s="18">
        <v>480</v>
      </c>
    </row>
    <row r="75" spans="1:5" ht="12.75">
      <c r="A75" s="18" t="s">
        <v>111</v>
      </c>
      <c r="B75" s="23" t="s">
        <v>107</v>
      </c>
      <c r="C75" s="23" t="s">
        <v>112</v>
      </c>
      <c r="D75" s="23" t="s">
        <v>74</v>
      </c>
      <c r="E75" s="18">
        <v>270</v>
      </c>
    </row>
    <row r="76" spans="1:5" ht="12.75">
      <c r="A76" s="18" t="s">
        <v>113</v>
      </c>
      <c r="B76" s="45" t="s">
        <v>114</v>
      </c>
      <c r="C76" s="23"/>
      <c r="D76" s="18"/>
      <c r="E76" s="18">
        <f>SUM(E77)</f>
        <v>2168</v>
      </c>
    </row>
    <row r="77" spans="1:5" ht="12.75">
      <c r="A77" s="18" t="s">
        <v>115</v>
      </c>
      <c r="B77" s="23" t="s">
        <v>116</v>
      </c>
      <c r="C77" s="23"/>
      <c r="D77" s="18"/>
      <c r="E77" s="18">
        <f>SUM(E79)</f>
        <v>2168</v>
      </c>
    </row>
    <row r="78" spans="1:5" ht="12.75">
      <c r="A78" s="18" t="s">
        <v>117</v>
      </c>
      <c r="B78" s="23"/>
      <c r="C78" s="23"/>
      <c r="D78" s="18"/>
      <c r="E78" s="18"/>
    </row>
    <row r="79" spans="1:5" ht="12.75">
      <c r="A79" s="42" t="s">
        <v>72</v>
      </c>
      <c r="B79" s="43" t="s">
        <v>116</v>
      </c>
      <c r="C79" s="43" t="s">
        <v>118</v>
      </c>
      <c r="D79" s="23" t="s">
        <v>74</v>
      </c>
      <c r="E79" s="18">
        <v>2168</v>
      </c>
    </row>
    <row r="80" spans="1:5" ht="12.75">
      <c r="A80" s="18" t="s">
        <v>119</v>
      </c>
      <c r="B80" s="23">
        <v>1000</v>
      </c>
      <c r="C80" s="23"/>
      <c r="D80" s="23"/>
      <c r="E80" s="18">
        <f>SUM(E83+E84+E86)</f>
        <v>9067.300000000001</v>
      </c>
    </row>
    <row r="81" spans="1:5" ht="12.75">
      <c r="A81" s="28" t="s">
        <v>120</v>
      </c>
      <c r="B81" s="26">
        <v>1004</v>
      </c>
      <c r="C81" s="26"/>
      <c r="D81" s="23"/>
      <c r="E81" s="18"/>
    </row>
    <row r="82" spans="1:5" ht="12.75">
      <c r="A82" s="28" t="s">
        <v>121</v>
      </c>
      <c r="B82" s="26">
        <v>1004</v>
      </c>
      <c r="C82" s="26"/>
      <c r="D82" s="23"/>
      <c r="E82" s="18"/>
    </row>
    <row r="83" spans="1:5" ht="12.75">
      <c r="A83" s="18" t="s">
        <v>40</v>
      </c>
      <c r="B83" s="26">
        <v>1004</v>
      </c>
      <c r="C83" s="26" t="s">
        <v>122</v>
      </c>
      <c r="D83" s="23">
        <v>598</v>
      </c>
      <c r="E83" s="18">
        <v>6464.1</v>
      </c>
    </row>
    <row r="84" spans="1:5" ht="12.75">
      <c r="A84" s="18" t="s">
        <v>40</v>
      </c>
      <c r="B84" s="26">
        <v>1004</v>
      </c>
      <c r="C84" s="26" t="s">
        <v>123</v>
      </c>
      <c r="D84" s="23">
        <v>598</v>
      </c>
      <c r="E84" s="18">
        <v>813.3</v>
      </c>
    </row>
    <row r="85" spans="1:5" ht="12.75">
      <c r="A85" s="15" t="s">
        <v>124</v>
      </c>
      <c r="B85" s="13">
        <v>1004</v>
      </c>
      <c r="C85" s="26" t="s">
        <v>125</v>
      </c>
      <c r="D85" s="23"/>
      <c r="E85" s="18"/>
    </row>
    <row r="86" spans="1:5" ht="12.75">
      <c r="A86" s="18" t="s">
        <v>40</v>
      </c>
      <c r="B86" s="13">
        <v>1004</v>
      </c>
      <c r="C86" s="26" t="s">
        <v>125</v>
      </c>
      <c r="D86" s="26">
        <v>598</v>
      </c>
      <c r="E86" s="18">
        <v>1789.9</v>
      </c>
    </row>
    <row r="87" spans="1:5" ht="12.75">
      <c r="A87" s="28" t="s">
        <v>126</v>
      </c>
      <c r="B87" s="50">
        <v>1100</v>
      </c>
      <c r="C87" s="26"/>
      <c r="D87" s="26"/>
      <c r="E87" s="18">
        <f>SUM(E88)</f>
        <v>300</v>
      </c>
    </row>
    <row r="88" spans="1:5" ht="12.75">
      <c r="A88" s="28" t="s">
        <v>127</v>
      </c>
      <c r="B88" s="50">
        <v>1105</v>
      </c>
      <c r="C88" s="26"/>
      <c r="D88" s="26"/>
      <c r="E88" s="18">
        <f>SUM(E90)</f>
        <v>300</v>
      </c>
    </row>
    <row r="89" spans="1:5" ht="12.75">
      <c r="A89" s="28" t="s">
        <v>128</v>
      </c>
      <c r="B89" s="26"/>
      <c r="C89" s="26"/>
      <c r="D89" s="26"/>
      <c r="E89" s="18"/>
    </row>
    <row r="90" spans="1:5" ht="12.75">
      <c r="A90" s="28" t="s">
        <v>23</v>
      </c>
      <c r="B90" s="50">
        <v>1105</v>
      </c>
      <c r="C90" s="26" t="s">
        <v>129</v>
      </c>
      <c r="D90" s="26">
        <v>500</v>
      </c>
      <c r="E90" s="18">
        <v>300</v>
      </c>
    </row>
    <row r="91" spans="1:5" ht="12.75">
      <c r="A91" s="28" t="s">
        <v>130</v>
      </c>
      <c r="B91" s="50">
        <v>1200</v>
      </c>
      <c r="C91" s="18"/>
      <c r="D91" s="18"/>
      <c r="E91" s="18">
        <f>SUM(E92+E96)</f>
        <v>2713</v>
      </c>
    </row>
    <row r="92" spans="1:5" ht="12.75">
      <c r="A92" s="18" t="s">
        <v>131</v>
      </c>
      <c r="B92" s="50">
        <v>1202</v>
      </c>
      <c r="C92" s="18"/>
      <c r="D92" s="18"/>
      <c r="E92" s="18">
        <f>SUM(E94:E95)</f>
        <v>790</v>
      </c>
    </row>
    <row r="93" spans="1:5" ht="12.75">
      <c r="A93" s="18" t="s">
        <v>132</v>
      </c>
      <c r="B93" s="18"/>
      <c r="C93" s="18"/>
      <c r="D93" s="18"/>
      <c r="E93" s="18"/>
    </row>
    <row r="94" spans="1:5" ht="12.75">
      <c r="A94" s="18" t="s">
        <v>133</v>
      </c>
      <c r="B94" s="50">
        <v>1202</v>
      </c>
      <c r="C94" s="26" t="s">
        <v>134</v>
      </c>
      <c r="D94" s="23" t="s">
        <v>74</v>
      </c>
      <c r="E94" s="18">
        <v>730</v>
      </c>
    </row>
    <row r="95" spans="1:5" ht="12.75">
      <c r="A95" s="28" t="s">
        <v>135</v>
      </c>
      <c r="B95" s="50">
        <v>1202</v>
      </c>
      <c r="C95" s="26" t="s">
        <v>136</v>
      </c>
      <c r="D95" s="23" t="s">
        <v>74</v>
      </c>
      <c r="E95" s="18">
        <v>60</v>
      </c>
    </row>
    <row r="96" spans="1:5" ht="12.75">
      <c r="A96" s="18" t="s">
        <v>132</v>
      </c>
      <c r="B96" s="50">
        <v>1204</v>
      </c>
      <c r="C96" s="23" t="s">
        <v>137</v>
      </c>
      <c r="D96" s="23" t="s">
        <v>74</v>
      </c>
      <c r="E96" s="18">
        <f>1770+12+141</f>
        <v>1923</v>
      </c>
    </row>
    <row r="97" spans="1:5" ht="12.75">
      <c r="A97" s="18" t="s">
        <v>138</v>
      </c>
      <c r="B97" s="50"/>
      <c r="C97" s="23"/>
      <c r="D97" s="23"/>
      <c r="E97" s="18">
        <f>SUM(E17+E47+E52+E71+E76+E80+E87+E91)</f>
        <v>66539.5</v>
      </c>
    </row>
    <row r="101" spans="1:5" ht="12.75">
      <c r="A101" s="51"/>
      <c r="B101" s="12"/>
      <c r="C101" s="12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2"/>
      <c r="B103" s="12"/>
      <c r="C103" s="12"/>
      <c r="D103" s="12"/>
      <c r="E103" s="12"/>
    </row>
    <row r="104" spans="1:5" ht="12.75">
      <c r="A104" s="52"/>
      <c r="B104" s="52"/>
      <c r="C104" s="52"/>
      <c r="D104" s="52"/>
      <c r="E104" s="52"/>
    </row>
    <row r="105" spans="1:5" ht="12.75">
      <c r="A105" s="52"/>
      <c r="B105" s="52"/>
      <c r="C105" s="52"/>
      <c r="D105" s="52"/>
      <c r="E105" s="52"/>
    </row>
    <row r="106" spans="1:7" ht="12.75">
      <c r="A106" s="51"/>
      <c r="B106" s="53"/>
      <c r="C106" s="38"/>
      <c r="D106" s="38"/>
      <c r="E106" s="8"/>
      <c r="F106" s="12"/>
      <c r="G106" s="38"/>
    </row>
    <row r="107" spans="1:7" ht="12.75">
      <c r="A107" s="12"/>
      <c r="B107" s="8"/>
      <c r="C107" s="8"/>
      <c r="D107" s="8"/>
      <c r="E107" s="8"/>
      <c r="F107" s="12"/>
      <c r="G107" s="38"/>
    </row>
    <row r="108" spans="1:7" ht="12.75">
      <c r="A108" s="12"/>
      <c r="B108" s="8"/>
      <c r="C108" s="8"/>
      <c r="D108" s="8"/>
      <c r="E108" s="8"/>
      <c r="F108" s="12"/>
      <c r="G108" s="38"/>
    </row>
    <row r="109" spans="1:7" ht="12.75">
      <c r="A109" s="54"/>
      <c r="B109" s="55"/>
      <c r="C109" s="55"/>
      <c r="D109" s="8"/>
      <c r="E109" s="8"/>
      <c r="F109" s="52"/>
      <c r="G109" s="38"/>
    </row>
    <row r="110" spans="1:7" ht="12.75">
      <c r="A110" s="51"/>
      <c r="B110" s="56"/>
      <c r="C110" s="52"/>
      <c r="D110" s="8"/>
      <c r="E110" s="8"/>
      <c r="F110" s="52"/>
      <c r="G110" s="38"/>
    </row>
    <row r="111" spans="1:7" ht="12.75">
      <c r="A111" s="12"/>
      <c r="B111" s="56"/>
      <c r="C111" s="52"/>
      <c r="D111" s="8"/>
      <c r="E111" s="8"/>
      <c r="F111" s="52"/>
      <c r="G111" s="38"/>
    </row>
    <row r="112" spans="1:7" ht="12.75">
      <c r="A112" s="12"/>
      <c r="B112" s="8"/>
      <c r="C112" s="8"/>
      <c r="D112" s="8"/>
      <c r="E112" s="8"/>
      <c r="F112" s="8"/>
      <c r="G112" s="38"/>
    </row>
    <row r="113" spans="1:7" ht="12.75">
      <c r="A113" s="57"/>
      <c r="B113" s="58"/>
      <c r="C113" s="38"/>
      <c r="D113" s="38"/>
      <c r="E113" s="38"/>
      <c r="F113" s="8"/>
      <c r="G113" s="38"/>
    </row>
    <row r="114" spans="1:7" ht="12.75">
      <c r="A114" s="12"/>
      <c r="B114" s="58"/>
      <c r="C114" s="8"/>
      <c r="D114" s="8"/>
      <c r="E114" s="38"/>
      <c r="F114" s="8"/>
      <c r="G114" s="38"/>
    </row>
    <row r="115" spans="1:7" ht="12.75">
      <c r="A115" s="51"/>
      <c r="B115" s="56"/>
      <c r="C115" s="38"/>
      <c r="D115" s="38"/>
      <c r="E115" s="38"/>
      <c r="F115" s="52"/>
      <c r="G115" s="38"/>
    </row>
    <row r="116" spans="1:7" ht="12.75">
      <c r="A116" s="12"/>
      <c r="B116" s="8"/>
      <c r="C116" s="8"/>
      <c r="D116" s="38"/>
      <c r="E116" s="38"/>
      <c r="F116" s="8"/>
      <c r="G116" s="38"/>
    </row>
    <row r="117" spans="1:7" ht="12.75">
      <c r="A117" s="59"/>
      <c r="B117" s="8"/>
      <c r="C117" s="8"/>
      <c r="D117" s="8"/>
      <c r="E117" s="8"/>
      <c r="F117" s="8"/>
      <c r="G117" s="38"/>
    </row>
    <row r="118" spans="1:7" ht="12.75">
      <c r="A118" s="12"/>
      <c r="B118" s="8"/>
      <c r="C118" s="8"/>
      <c r="D118" s="8"/>
      <c r="E118" s="8"/>
      <c r="F118" s="52"/>
      <c r="G118" s="38"/>
    </row>
    <row r="119" spans="1:7" ht="12.75">
      <c r="A119" s="12"/>
      <c r="B119" s="8"/>
      <c r="C119" s="8"/>
      <c r="D119" s="8"/>
      <c r="E119" s="8"/>
      <c r="F119" s="8"/>
      <c r="G119" s="38"/>
    </row>
    <row r="120" spans="6:7" ht="12.75">
      <c r="F120" s="60"/>
      <c r="G120" s="38"/>
    </row>
    <row r="121" spans="6:7" ht="12.75">
      <c r="F121" s="61"/>
      <c r="G121" s="38"/>
    </row>
    <row r="122" spans="6:7" ht="12.75">
      <c r="F122" s="8"/>
      <c r="G122" s="38"/>
    </row>
    <row r="123" spans="6:7" ht="12.75">
      <c r="F123" s="8"/>
      <c r="G123" s="38"/>
    </row>
    <row r="124" spans="6:7" ht="12.75">
      <c r="F124" s="8"/>
      <c r="G124" s="3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2011-06-27T05:14:00Z</cp:lastPrinted>
  <dcterms:created xsi:type="dcterms:W3CDTF">1996-10-08T23:32:33Z</dcterms:created>
  <dcterms:modified xsi:type="dcterms:W3CDTF">2011-06-27T05:15:25Z</dcterms:modified>
  <cp:category/>
  <cp:version/>
  <cp:contentType/>
  <cp:contentStatus/>
</cp:coreProperties>
</file>