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GLAVAMA\Documents\Автово\МА\Постановления\2019 год\18-12-2019_12-20-24\"/>
    </mc:Choice>
  </mc:AlternateContent>
  <xr:revisionPtr revIDLastSave="0" documentId="13_ncr:1_{08DA2FD1-0F6F-4AAD-88BE-2524C412A1F6}" xr6:coauthVersionLast="45" xr6:coauthVersionMax="45" xr10:uidLastSave="{00000000-0000-0000-0000-000000000000}"/>
  <bookViews>
    <workbookView xWindow="-120" yWindow="-120" windowWidth="29040" windowHeight="15840" xr2:uid="{11E526FA-A095-4D04-94BB-294431780685}"/>
  </bookViews>
  <sheets>
    <sheet name="0503_вариант1" sheetId="1" r:id="rId1"/>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5" i="1" l="1"/>
  <c r="D29" i="1"/>
  <c r="D25" i="1" s="1"/>
  <c r="E29" i="1"/>
  <c r="F29" i="1"/>
  <c r="F25" i="1" s="1"/>
  <c r="G29" i="1"/>
  <c r="C32" i="1"/>
  <c r="C31" i="1"/>
  <c r="C29" i="1" s="1"/>
  <c r="C30" i="1"/>
  <c r="D26" i="1"/>
  <c r="E26" i="1"/>
  <c r="F26" i="1"/>
  <c r="G26" i="1"/>
  <c r="D19" i="1"/>
  <c r="E19" i="1"/>
  <c r="F19" i="1"/>
  <c r="G19" i="1"/>
  <c r="C28" i="1"/>
  <c r="C27" i="1"/>
  <c r="C24" i="1"/>
  <c r="C23" i="1"/>
  <c r="C22" i="1"/>
  <c r="D11" i="1"/>
  <c r="E11" i="1"/>
  <c r="F11" i="1"/>
  <c r="G11" i="1"/>
  <c r="G8" i="1"/>
  <c r="F8" i="1"/>
  <c r="E8" i="1"/>
  <c r="D8" i="1"/>
  <c r="C9" i="1"/>
  <c r="C10" i="1"/>
  <c r="C12" i="1"/>
  <c r="C13" i="1"/>
  <c r="C14" i="1"/>
  <c r="C15" i="1"/>
  <c r="C16" i="1"/>
  <c r="C17" i="1"/>
  <c r="C18" i="1"/>
  <c r="C20" i="1"/>
  <c r="C21" i="1"/>
  <c r="C7" i="1"/>
  <c r="E25" i="1" l="1"/>
  <c r="E33" i="1"/>
  <c r="F33" i="1"/>
  <c r="G33" i="1"/>
  <c r="D33" i="1"/>
  <c r="C26" i="1"/>
  <c r="C25" i="1" s="1"/>
  <c r="C19" i="1"/>
  <c r="C11" i="1"/>
  <c r="C8" i="1"/>
  <c r="C33" i="1" l="1"/>
</calcChain>
</file>

<file path=xl/sharedStrings.xml><?xml version="1.0" encoding="utf-8"?>
<sst xmlns="http://schemas.openxmlformats.org/spreadsheetml/2006/main" count="60" uniqueCount="59">
  <si>
    <t>№ п/п</t>
  </si>
  <si>
    <t xml:space="preserve">Наименование товара, работ, услуг 
 </t>
  </si>
  <si>
    <t>Лимит финансирования на второй квартал 2020 года (в рублях)</t>
  </si>
  <si>
    <t>Лимит финансирования на первый квартал 2020 года (в рублях)</t>
  </si>
  <si>
    <t>Лимит финансирования на третий квартал 2020 года (в рублях)</t>
  </si>
  <si>
    <t>Лимит финансирования на 2020 год 
(в рублях)</t>
  </si>
  <si>
    <t>Лимит финансирования на четвёртый квартал 2020  года (в рублях)</t>
  </si>
  <si>
    <t>Перечень мероприятий по благоустройству, а также по осуществлению работ в сфере озеленения территории МО МО Автово в 2020 году</t>
  </si>
  <si>
    <t>Обеспечение проектирования благоустройства при размещении элементов благоустройства</t>
  </si>
  <si>
    <t>Содержание внутриквартальных территорий в части обеспечения ремонта покрытий, расположенных на внутриквартальных территориях, и проведения санитарных рубок (в том числе удаление аварийных, больных деревьев и кустарников) на территориях, не относящихся к территориям зеленых насаждений в соответствии с законом Санкт-Петербурга</t>
  </si>
  <si>
    <t>а) обеспечение ремонта покрытий, расположенных на внутриквартальных территориях</t>
  </si>
  <si>
    <t xml:space="preserve"> б) проведение санитарных рубок (в том числе удаление аварийных, больных деревьев и кустарников) на территориях, не относящихся к территориям зеленых насаждений в соответствии с законом Санкт-Петербурга</t>
  </si>
  <si>
    <t>2.1</t>
  </si>
  <si>
    <t>2.2</t>
  </si>
  <si>
    <t>Размещение, содержание, включая ремонт, ограждений декоративных, ограждений газонных, полусфер, надолбов, приствольных решеток, устройств для вертикального озеленения и цветочного оформления, навесов, беседок, уличной мебели, урн, элементов озеленения, информационных щитов и стендов, планировочного устройства, за исключением велосипедных дорожек; размещение покрытий, в том числе предназначенных для кратковременного и длительного хранения индивидуального автотранспорта, на внутриквартальных территориях:</t>
  </si>
  <si>
    <t>3.1</t>
  </si>
  <si>
    <t>3.2</t>
  </si>
  <si>
    <t>3.3</t>
  </si>
  <si>
    <t>3.4</t>
  </si>
  <si>
    <t>3.5</t>
  </si>
  <si>
    <t>3.6</t>
  </si>
  <si>
    <t>3.7</t>
  </si>
  <si>
    <t>а) Размещение, содержание, включая ремонт, ограждений декоративных, ограждений газонных</t>
  </si>
  <si>
    <t>б) Размещение, содержание, включая ремонт, полусфер</t>
  </si>
  <si>
    <r>
      <t>в)</t>
    </r>
    <r>
      <rPr>
        <b/>
        <i/>
        <sz val="12"/>
        <color theme="1"/>
        <rFont val="Times New Roman"/>
        <family val="1"/>
        <charset val="204"/>
      </rPr>
      <t xml:space="preserve"> </t>
    </r>
    <r>
      <rPr>
        <b/>
        <i/>
        <sz val="10"/>
        <color theme="1"/>
        <rFont val="Times New Roman"/>
        <family val="1"/>
        <charset val="204"/>
      </rPr>
      <t>Размещение, содержание, включая ремонт, уличной мебели, урн</t>
    </r>
  </si>
  <si>
    <t>г) Размещение, содержание, включая ремонт, элементов озеленения</t>
  </si>
  <si>
    <t>д) Размещение, содержание, включая ремонт, информационных щитов и стендов</t>
  </si>
  <si>
    <t>е) Размещение, содержание, включая ремонт, планировочного устройства (за исключением велосипедных дорожек)</t>
  </si>
  <si>
    <t>ж) Размещение покрытий</t>
  </si>
  <si>
    <t>Размещение, содержание спортивных, детских площадок, включая ремонт расположенных на них элементов благоустройства, на внутриквартальных территориях:</t>
  </si>
  <si>
    <t xml:space="preserve"> а) текущий ремонт детского игрового оборудования в том числе материальные запасы </t>
  </si>
  <si>
    <t>б) ремонт детского игрового оборудования (материальные запасы)</t>
  </si>
  <si>
    <t>в) завоз песка в песочницы</t>
  </si>
  <si>
    <t>г) демонтаж детского игрового оборудования</t>
  </si>
  <si>
    <t>д) установка детского игрового оборудования</t>
  </si>
  <si>
    <t>4.1</t>
  </si>
  <si>
    <t>4.2</t>
  </si>
  <si>
    <t>4.3</t>
  </si>
  <si>
    <t>4.4</t>
  </si>
  <si>
    <t>4.5</t>
  </si>
  <si>
    <t>Осуществление работ в сфере озеленения на территории муниципального образования</t>
  </si>
  <si>
    <t>а) работы по компенсационному озеленению в отношении территорий зеленых насаждений общего пользования местного значения, осуществляемому в соответствии с законом Санкт-Петербурга:</t>
  </si>
  <si>
    <t>5.1</t>
  </si>
  <si>
    <t>5.1.1</t>
  </si>
  <si>
    <t>5.1.2</t>
  </si>
  <si>
    <t>б) содержание, в том числе уборка, территорий зеленых насаждений общего пользования местного значения (включая расположенных на них элементов благоустройства), защита зеленых насаждений на указанных территориях</t>
  </si>
  <si>
    <t>5.2</t>
  </si>
  <si>
    <t>5.2.1</t>
  </si>
  <si>
    <t xml:space="preserve"> проведение санитарных рубок на территории зеленых насаждений общего пользования местного значения уборка, территорий зеленых насаждений общего пользования местного значения
(удаление деревьев и кустарников; кронирование (омоложение) деревьев и кустарников; фрезерование пней; корчевание кустов)</t>
  </si>
  <si>
    <r>
      <t xml:space="preserve"> уборка территорий зеленых насаждений общего пользования местного значения</t>
    </r>
    <r>
      <rPr>
        <b/>
        <i/>
        <sz val="12"/>
        <color theme="1"/>
        <rFont val="Times New Roman"/>
        <family val="1"/>
        <charset val="204"/>
      </rPr>
      <t xml:space="preserve"> </t>
    </r>
    <r>
      <rPr>
        <b/>
        <i/>
        <sz val="10"/>
        <color theme="1"/>
        <rFont val="Times New Roman"/>
        <family val="1"/>
        <charset val="204"/>
      </rPr>
      <t>уборка, территорий зеленых насаждений общего пользования местного значения (включая расположенных на них элементов благоустройства);</t>
    </r>
  </si>
  <si>
    <t xml:space="preserve"> посадка деревьев</t>
  </si>
  <si>
    <t xml:space="preserve"> посадка  кустарников</t>
  </si>
  <si>
    <t>в) создание (размещение), переустройство, восстановление и ремонт объектов зеленых насаждений, расположенных на территориях зеленых насаждений общего пользования местного значения (ремонт газонов)</t>
  </si>
  <si>
    <t>5.3</t>
  </si>
  <si>
    <t>Итого лимит финансирования на 2020 год</t>
  </si>
  <si>
    <t>Лимит финансирования на 2020 год –22 683 500 рублей</t>
  </si>
  <si>
    <t xml:space="preserve">Если иное не установлено решениями муниципального совета МО Автово, постановлениями местной администрации МО МО Автово, настоящим Приложением, адреса (в границах территории МО МО Автово) поставок товаров, выполнения работ, оказания услуг, перечисленных в разделе I настоящего Приложения (графа «Наименования товаров, работ, услуг»), определяются муниципальным заказчиком.
	Объёмы поставок товаров, выполнения работ, оказания услуг, перечисленных в разделе I настоящего Приложения (графа «Наименования товаров, работ, услуг»), определяются муниципальным заказчиком в соответствии с лимитами финансирования, установленными разделом I настоящего Приложения.  </t>
  </si>
  <si>
    <t>Раздел II. Адреса и объёмы поставок товаров, выполнения работ, оказания услуг</t>
  </si>
  <si>
    <t>Приложение к постановлению местной администрации
МО МО Автово от 18 декабря 2019 года № 64-п
Глава местной администрации МО МО Автово
_______________________ А.В. Кесаев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</si>
</sst>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04"/>
      <scheme val="minor"/>
    </font>
    <font>
      <b/>
      <sz val="12"/>
      <color theme="1"/>
      <name val="Times New Roman"/>
      <family val="1"/>
      <charset val="204"/>
    </font>
    <font>
      <b/>
      <sz val="11"/>
      <color theme="1"/>
      <name val="Times New Roman"/>
      <family val="1"/>
      <charset val="204"/>
    </font>
    <font>
      <sz val="11"/>
      <color theme="1"/>
      <name val="Times New Roman"/>
      <family val="1"/>
      <charset val="204"/>
    </font>
    <font>
      <b/>
      <sz val="14"/>
      <color theme="1"/>
      <name val="Times New Roman"/>
      <family val="1"/>
      <charset val="204"/>
    </font>
    <font>
      <b/>
      <sz val="9"/>
      <color theme="1"/>
      <name val="Times New Roman"/>
      <family val="1"/>
      <charset val="204"/>
    </font>
    <font>
      <b/>
      <sz val="10"/>
      <color theme="1"/>
      <name val="Times New Roman"/>
      <family val="1"/>
      <charset val="204"/>
    </font>
    <font>
      <b/>
      <i/>
      <sz val="10"/>
      <color theme="1"/>
      <name val="Times New Roman"/>
      <family val="1"/>
      <charset val="204"/>
    </font>
    <font>
      <b/>
      <i/>
      <sz val="12"/>
      <color theme="1"/>
      <name val="Times New Roman"/>
      <family val="1"/>
      <charset val="204"/>
    </font>
    <font>
      <sz val="8"/>
      <name val="Calibri"/>
      <family val="2"/>
      <charset val="204"/>
      <scheme val="minor"/>
    </font>
    <font>
      <b/>
      <i/>
      <u/>
      <sz val="10"/>
      <color theme="1"/>
      <name val="Times New Roman"/>
      <family val="1"/>
      <charset val="204"/>
    </font>
    <font>
      <i/>
      <sz val="11"/>
      <color theme="1"/>
      <name val="Times New Roman"/>
      <family val="1"/>
      <charset val="204"/>
    </font>
    <font>
      <b/>
      <i/>
      <sz val="11"/>
      <color theme="1"/>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1" fillId="0" borderId="0" xfId="0" applyFont="1" applyAlignment="1">
      <alignment horizontal="center" vertical="center" wrapText="1" shrinkToFit="1"/>
    </xf>
    <xf numFmtId="4" fontId="1" fillId="0" borderId="0" xfId="0" applyNumberFormat="1" applyFont="1" applyAlignment="1">
      <alignment horizontal="center" wrapText="1"/>
    </xf>
    <xf numFmtId="0" fontId="6" fillId="0" borderId="0" xfId="0" applyFont="1" applyAlignment="1">
      <alignment horizontal="center" vertical="center" wrapText="1" shrinkToFit="1"/>
    </xf>
    <xf numFmtId="4" fontId="11" fillId="0" borderId="1" xfId="0" applyNumberFormat="1" applyFont="1" applyBorder="1" applyAlignment="1">
      <alignment horizontal="center" vertical="center" wrapText="1"/>
    </xf>
    <xf numFmtId="4" fontId="11" fillId="0" borderId="1" xfId="0" applyNumberFormat="1" applyFont="1" applyBorder="1" applyAlignment="1">
      <alignment horizontal="center" vertical="center" wrapText="1" shrinkToFit="1"/>
    </xf>
    <xf numFmtId="4" fontId="12" fillId="0" borderId="1" xfId="0" applyNumberFormat="1" applyFont="1" applyBorder="1" applyAlignment="1">
      <alignment horizontal="center" vertical="center" wrapText="1"/>
    </xf>
    <xf numFmtId="49" fontId="0" fillId="0" borderId="0" xfId="0" applyNumberFormat="1"/>
    <xf numFmtId="4" fontId="1" fillId="0" borderId="0" xfId="0" applyNumberFormat="1" applyFont="1" applyFill="1" applyBorder="1" applyAlignment="1">
      <alignment horizontal="center" wrapText="1"/>
    </xf>
    <xf numFmtId="0" fontId="3" fillId="0" borderId="0" xfId="0" applyFont="1" applyAlignment="1">
      <alignment horizontal="left" wrapText="1" shrinkToFit="1"/>
    </xf>
    <xf numFmtId="0" fontId="1" fillId="0" borderId="0" xfId="0" applyFont="1" applyAlignment="1">
      <alignment horizontal="center" vertical="center" wrapText="1" shrinkToFit="1"/>
    </xf>
    <xf numFmtId="0" fontId="3" fillId="0" borderId="0" xfId="0" applyFont="1" applyAlignment="1">
      <alignment horizontal="left" vertical="center" wrapText="1" shrinkToFit="1"/>
    </xf>
    <xf numFmtId="0" fontId="4" fillId="0" borderId="0" xfId="0" applyFont="1" applyAlignment="1">
      <alignment horizontal="center" vertical="center" wrapText="1" shrinkToFit="1"/>
    </xf>
    <xf numFmtId="0" fontId="0" fillId="0" borderId="0" xfId="0" applyAlignment="1">
      <alignment horizontal="center" vertical="center" wrapText="1" shrinkToFit="1"/>
    </xf>
    <xf numFmtId="49" fontId="3" fillId="0" borderId="0" xfId="0" applyNumberFormat="1" applyFont="1" applyAlignment="1">
      <alignment wrapText="1" shrinkToFit="1"/>
    </xf>
    <xf numFmtId="0" fontId="3" fillId="0" borderId="0" xfId="0" applyFont="1" applyAlignment="1">
      <alignment wrapText="1" shrinkToFit="1"/>
    </xf>
    <xf numFmtId="0" fontId="2" fillId="0" borderId="0" xfId="0" applyFont="1" applyAlignment="1">
      <alignment horizontal="center" vertical="center" wrapText="1" shrinkToFit="1"/>
    </xf>
    <xf numFmtId="0" fontId="0" fillId="0" borderId="0" xfId="0" applyFont="1" applyAlignment="1">
      <alignment horizont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shrinkToFit="1"/>
    </xf>
    <xf numFmtId="0" fontId="6" fillId="0" borderId="1" xfId="0" applyFont="1" applyBorder="1" applyAlignment="1">
      <alignment vertical="center" wrapText="1" shrinkToFit="1"/>
    </xf>
    <xf numFmtId="4" fontId="2"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shrinkToFit="1"/>
    </xf>
    <xf numFmtId="49" fontId="3" fillId="0" borderId="1" xfId="0" applyNumberFormat="1" applyFont="1" applyBorder="1" applyAlignment="1">
      <alignment horizontal="center" vertical="center"/>
    </xf>
    <xf numFmtId="0" fontId="7" fillId="0" borderId="1" xfId="0" applyFont="1" applyBorder="1" applyAlignment="1">
      <alignment vertical="center" wrapText="1" shrinkToFit="1"/>
    </xf>
    <xf numFmtId="0" fontId="7" fillId="0" borderId="1" xfId="0" applyFont="1" applyBorder="1" applyAlignment="1">
      <alignment horizontal="justify" vertical="center" wrapText="1"/>
    </xf>
    <xf numFmtId="0" fontId="7" fillId="0" borderId="1" xfId="0" applyFont="1" applyBorder="1" applyAlignment="1">
      <alignment vertical="center" wrapText="1"/>
    </xf>
    <xf numFmtId="0" fontId="7" fillId="0" borderId="1" xfId="0" applyFont="1" applyBorder="1" applyAlignment="1">
      <alignment wrapText="1" shrinkToFit="1"/>
    </xf>
    <xf numFmtId="49" fontId="12" fillId="0" borderId="1" xfId="0" applyNumberFormat="1" applyFont="1" applyBorder="1" applyAlignment="1">
      <alignment horizontal="center" vertical="center"/>
    </xf>
    <xf numFmtId="0" fontId="6" fillId="0" borderId="1" xfId="0" applyFont="1" applyBorder="1" applyAlignment="1">
      <alignment horizontal="justify" vertical="center" wrapText="1"/>
    </xf>
    <xf numFmtId="49" fontId="11" fillId="0" borderId="1" xfId="0" applyNumberFormat="1" applyFont="1" applyBorder="1" applyAlignment="1">
      <alignment horizontal="center" vertical="center"/>
    </xf>
    <xf numFmtId="0" fontId="10" fillId="0" borderId="1" xfId="0" quotePrefix="1" applyFont="1" applyBorder="1" applyAlignment="1">
      <alignment horizontal="justify" vertical="center" wrapText="1"/>
    </xf>
    <xf numFmtId="0" fontId="10" fillId="0" borderId="1" xfId="0" quotePrefix="1" applyFont="1" applyBorder="1"/>
    <xf numFmtId="0" fontId="7" fillId="0" borderId="1" xfId="0" quotePrefix="1" applyFont="1" applyBorder="1" applyAlignment="1">
      <alignment horizontal="justify" vertical="center"/>
    </xf>
    <xf numFmtId="0" fontId="7" fillId="0" borderId="1" xfId="0" quotePrefix="1" applyFont="1" applyBorder="1" applyAlignment="1">
      <alignment horizontal="justify" vertical="center" wrapText="1"/>
    </xf>
    <xf numFmtId="4" fontId="12" fillId="0" borderId="1" xfId="0" applyNumberFormat="1" applyFont="1" applyBorder="1" applyAlignment="1">
      <alignment horizontal="center" vertical="center" wrapText="1" shrinkToFit="1"/>
    </xf>
    <xf numFmtId="0" fontId="0" fillId="0" borderId="1" xfId="0" applyBorder="1"/>
    <xf numFmtId="0" fontId="6" fillId="0" borderId="1" xfId="0" applyFont="1" applyBorder="1" applyAlignment="1">
      <alignment horizontal="center" vertical="center" wrapText="1" shrinkToFit="1"/>
    </xf>
    <xf numFmtId="4" fontId="1" fillId="0" borderId="1" xfId="0" applyNumberFormat="1" applyFont="1" applyFill="1" applyBorder="1" applyAlignment="1">
      <alignment horizontal="center" wrapText="1"/>
    </xf>
    <xf numFmtId="4" fontId="1" fillId="0" borderId="1" xfId="0" applyNumberFormat="1" applyFont="1" applyBorder="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FD7C0-DED4-46F2-AB09-B7F54B32FCB3}">
  <dimension ref="A1:G45"/>
  <sheetViews>
    <sheetView tabSelected="1" zoomScaleNormal="100" zoomScaleSheetLayoutView="80" workbookViewId="0">
      <selection activeCell="B3" sqref="B3:G3"/>
    </sheetView>
  </sheetViews>
  <sheetFormatPr defaultRowHeight="15" x14ac:dyDescent="0.25"/>
  <cols>
    <col min="1" max="1" width="6" customWidth="1"/>
    <col min="2" max="2" width="27.5703125" customWidth="1"/>
    <col min="3" max="3" width="16.7109375" bestFit="1" customWidth="1"/>
    <col min="4" max="4" width="17.7109375" bestFit="1" customWidth="1"/>
    <col min="5" max="5" width="17" bestFit="1" customWidth="1"/>
    <col min="6" max="6" width="17.28515625" bestFit="1" customWidth="1"/>
    <col min="7" max="7" width="17" bestFit="1" customWidth="1"/>
  </cols>
  <sheetData>
    <row r="1" spans="1:7" ht="157.5" customHeight="1" x14ac:dyDescent="0.25">
      <c r="D1" s="9"/>
      <c r="E1" s="9"/>
      <c r="F1" s="11" t="s">
        <v>58</v>
      </c>
      <c r="G1" s="11"/>
    </row>
    <row r="3" spans="1:7" ht="87.75" customHeight="1" x14ac:dyDescent="0.25">
      <c r="B3" s="12" t="s">
        <v>7</v>
      </c>
      <c r="C3" s="12"/>
      <c r="D3" s="12"/>
      <c r="E3" s="12"/>
      <c r="F3" s="13"/>
      <c r="G3" s="13"/>
    </row>
    <row r="4" spans="1:7" ht="15.75" x14ac:dyDescent="0.25">
      <c r="B4" s="10" t="s">
        <v>55</v>
      </c>
      <c r="C4" s="10"/>
      <c r="D4" s="10"/>
      <c r="E4" s="10"/>
      <c r="F4" s="1"/>
      <c r="G4" s="1"/>
    </row>
    <row r="6" spans="1:7" ht="75.75" customHeight="1" x14ac:dyDescent="0.25">
      <c r="A6" s="18" t="s">
        <v>0</v>
      </c>
      <c r="B6" s="19" t="s">
        <v>1</v>
      </c>
      <c r="C6" s="20" t="s">
        <v>5</v>
      </c>
      <c r="D6" s="20" t="s">
        <v>3</v>
      </c>
      <c r="E6" s="21" t="s">
        <v>2</v>
      </c>
      <c r="F6" s="20" t="s">
        <v>4</v>
      </c>
      <c r="G6" s="21" t="s">
        <v>6</v>
      </c>
    </row>
    <row r="7" spans="1:7" ht="51" x14ac:dyDescent="0.25">
      <c r="A7" s="18">
        <v>1</v>
      </c>
      <c r="B7" s="22" t="s">
        <v>8</v>
      </c>
      <c r="C7" s="23">
        <f>D7+E7+F7+G7</f>
        <v>300000</v>
      </c>
      <c r="D7" s="24">
        <v>100000</v>
      </c>
      <c r="E7" s="24">
        <v>100000</v>
      </c>
      <c r="F7" s="24">
        <v>100000</v>
      </c>
      <c r="G7" s="24">
        <v>0</v>
      </c>
    </row>
    <row r="8" spans="1:7" ht="215.25" customHeight="1" x14ac:dyDescent="0.25">
      <c r="A8" s="18">
        <v>2</v>
      </c>
      <c r="B8" s="22" t="s">
        <v>9</v>
      </c>
      <c r="C8" s="23">
        <f>C9+C10</f>
        <v>3500000</v>
      </c>
      <c r="D8" s="24">
        <f>D9+D10</f>
        <v>0</v>
      </c>
      <c r="E8" s="23">
        <f>E9+E10</f>
        <v>0</v>
      </c>
      <c r="F8" s="24">
        <f>F9+F10</f>
        <v>3000000</v>
      </c>
      <c r="G8" s="23">
        <f>G9+G10</f>
        <v>500000</v>
      </c>
    </row>
    <row r="9" spans="1:7" ht="54" x14ac:dyDescent="0.25">
      <c r="A9" s="25" t="s">
        <v>12</v>
      </c>
      <c r="B9" s="26" t="s">
        <v>10</v>
      </c>
      <c r="C9" s="4">
        <f t="shared" ref="C9:C21" si="0">D9+E9+F9+G9</f>
        <v>3000000</v>
      </c>
      <c r="D9" s="4">
        <v>0</v>
      </c>
      <c r="E9" s="4">
        <v>0</v>
      </c>
      <c r="F9" s="4">
        <v>3000000</v>
      </c>
      <c r="G9" s="4">
        <v>0</v>
      </c>
    </row>
    <row r="10" spans="1:7" ht="117" customHeight="1" x14ac:dyDescent="0.25">
      <c r="A10" s="25" t="s">
        <v>13</v>
      </c>
      <c r="B10" s="27" t="s">
        <v>11</v>
      </c>
      <c r="C10" s="4">
        <f t="shared" si="0"/>
        <v>500000</v>
      </c>
      <c r="D10" s="4">
        <v>0</v>
      </c>
      <c r="E10" s="4">
        <v>0</v>
      </c>
      <c r="F10" s="4">
        <v>0</v>
      </c>
      <c r="G10" s="4">
        <v>500000</v>
      </c>
    </row>
    <row r="11" spans="1:7" ht="280.5" x14ac:dyDescent="0.25">
      <c r="A11" s="18">
        <v>3</v>
      </c>
      <c r="B11" s="22" t="s">
        <v>14</v>
      </c>
      <c r="C11" s="23">
        <f>C12+C13+C14+C15+C16+C17+C18</f>
        <v>1400000</v>
      </c>
      <c r="D11" s="23">
        <f t="shared" ref="D11:G11" si="1">D12+D13+D14+D15+D16+D17+D18</f>
        <v>0</v>
      </c>
      <c r="E11" s="23">
        <f t="shared" si="1"/>
        <v>0</v>
      </c>
      <c r="F11" s="23">
        <f t="shared" si="1"/>
        <v>1400000</v>
      </c>
      <c r="G11" s="23">
        <f t="shared" si="1"/>
        <v>0</v>
      </c>
    </row>
    <row r="12" spans="1:7" ht="54" x14ac:dyDescent="0.25">
      <c r="A12" s="25" t="s">
        <v>15</v>
      </c>
      <c r="B12" s="26" t="s">
        <v>22</v>
      </c>
      <c r="C12" s="4">
        <f t="shared" si="0"/>
        <v>1200000</v>
      </c>
      <c r="D12" s="4">
        <v>0</v>
      </c>
      <c r="E12" s="4">
        <v>0</v>
      </c>
      <c r="F12" s="4">
        <v>1200000</v>
      </c>
      <c r="G12" s="4">
        <v>0</v>
      </c>
    </row>
    <row r="13" spans="1:7" ht="27" x14ac:dyDescent="0.25">
      <c r="A13" s="25" t="s">
        <v>16</v>
      </c>
      <c r="B13" s="27" t="s">
        <v>23</v>
      </c>
      <c r="C13" s="4">
        <f t="shared" si="0"/>
        <v>100000</v>
      </c>
      <c r="D13" s="4">
        <v>0</v>
      </c>
      <c r="E13" s="4">
        <v>0</v>
      </c>
      <c r="F13" s="4">
        <v>100000</v>
      </c>
      <c r="G13" s="4">
        <v>0</v>
      </c>
    </row>
    <row r="14" spans="1:7" ht="42.75" x14ac:dyDescent="0.25">
      <c r="A14" s="25" t="s">
        <v>17</v>
      </c>
      <c r="B14" s="28" t="s">
        <v>24</v>
      </c>
      <c r="C14" s="4">
        <f t="shared" si="0"/>
        <v>0</v>
      </c>
      <c r="D14" s="5">
        <v>0</v>
      </c>
      <c r="E14" s="4">
        <v>0</v>
      </c>
      <c r="F14" s="5">
        <v>0</v>
      </c>
      <c r="G14" s="4">
        <v>0</v>
      </c>
    </row>
    <row r="15" spans="1:7" ht="40.5" x14ac:dyDescent="0.25">
      <c r="A15" s="25" t="s">
        <v>18</v>
      </c>
      <c r="B15" s="26" t="s">
        <v>25</v>
      </c>
      <c r="C15" s="4">
        <f t="shared" si="0"/>
        <v>100000</v>
      </c>
      <c r="D15" s="5">
        <v>0</v>
      </c>
      <c r="E15" s="5">
        <v>0</v>
      </c>
      <c r="F15" s="5">
        <v>100000</v>
      </c>
      <c r="G15" s="5">
        <v>0</v>
      </c>
    </row>
    <row r="16" spans="1:7" ht="54" x14ac:dyDescent="0.25">
      <c r="A16" s="25" t="s">
        <v>19</v>
      </c>
      <c r="B16" s="29" t="s">
        <v>26</v>
      </c>
      <c r="C16" s="4">
        <f t="shared" si="0"/>
        <v>0</v>
      </c>
      <c r="D16" s="4">
        <v>0</v>
      </c>
      <c r="E16" s="4">
        <v>0</v>
      </c>
      <c r="F16" s="4">
        <v>0</v>
      </c>
      <c r="G16" s="4">
        <v>0</v>
      </c>
    </row>
    <row r="17" spans="1:7" ht="67.5" x14ac:dyDescent="0.25">
      <c r="A17" s="25" t="s">
        <v>20</v>
      </c>
      <c r="B17" s="27" t="s">
        <v>27</v>
      </c>
      <c r="C17" s="4">
        <f t="shared" si="0"/>
        <v>0</v>
      </c>
      <c r="D17" s="4">
        <v>0</v>
      </c>
      <c r="E17" s="4">
        <v>0</v>
      </c>
      <c r="F17" s="4">
        <v>0</v>
      </c>
      <c r="G17" s="4">
        <v>0</v>
      </c>
    </row>
    <row r="18" spans="1:7" x14ac:dyDescent="0.25">
      <c r="A18" s="25" t="s">
        <v>21</v>
      </c>
      <c r="B18" s="26" t="s">
        <v>28</v>
      </c>
      <c r="C18" s="4">
        <f t="shared" si="0"/>
        <v>0</v>
      </c>
      <c r="D18" s="5">
        <v>0</v>
      </c>
      <c r="E18" s="4">
        <v>0</v>
      </c>
      <c r="F18" s="5">
        <v>0</v>
      </c>
      <c r="G18" s="4">
        <v>0</v>
      </c>
    </row>
    <row r="19" spans="1:7" ht="89.25" x14ac:dyDescent="0.25">
      <c r="A19" s="18">
        <v>4</v>
      </c>
      <c r="B19" s="22" t="s">
        <v>29</v>
      </c>
      <c r="C19" s="23">
        <f>C20+C21+C22+C23+C24</f>
        <v>4833500</v>
      </c>
      <c r="D19" s="23">
        <f t="shared" ref="D19:G19" si="2">D20+D21+D22+D23+D24</f>
        <v>95400</v>
      </c>
      <c r="E19" s="23">
        <f t="shared" si="2"/>
        <v>146700</v>
      </c>
      <c r="F19" s="23">
        <f t="shared" si="2"/>
        <v>95400</v>
      </c>
      <c r="G19" s="23">
        <f t="shared" si="2"/>
        <v>4496000</v>
      </c>
    </row>
    <row r="20" spans="1:7" ht="40.5" x14ac:dyDescent="0.25">
      <c r="A20" s="25" t="s">
        <v>35</v>
      </c>
      <c r="B20" s="27" t="s">
        <v>30</v>
      </c>
      <c r="C20" s="4">
        <f t="shared" si="0"/>
        <v>381300</v>
      </c>
      <c r="D20" s="4">
        <v>95400</v>
      </c>
      <c r="E20" s="4">
        <v>95400</v>
      </c>
      <c r="F20" s="4">
        <v>95400</v>
      </c>
      <c r="G20" s="4">
        <v>95100</v>
      </c>
    </row>
    <row r="21" spans="1:7" ht="40.5" x14ac:dyDescent="0.25">
      <c r="A21" s="25" t="s">
        <v>36</v>
      </c>
      <c r="B21" s="26" t="s">
        <v>31</v>
      </c>
      <c r="C21" s="4">
        <f t="shared" si="0"/>
        <v>21300</v>
      </c>
      <c r="D21" s="5">
        <v>0</v>
      </c>
      <c r="E21" s="4">
        <v>21300</v>
      </c>
      <c r="F21" s="5">
        <v>0</v>
      </c>
      <c r="G21" s="4">
        <v>0</v>
      </c>
    </row>
    <row r="22" spans="1:7" x14ac:dyDescent="0.25">
      <c r="A22" s="25" t="s">
        <v>37</v>
      </c>
      <c r="B22" s="27" t="s">
        <v>32</v>
      </c>
      <c r="C22" s="4">
        <f t="shared" ref="C22:C24" si="3">D22+E22+F22+G22</f>
        <v>30000</v>
      </c>
      <c r="D22" s="4">
        <v>0</v>
      </c>
      <c r="E22" s="4">
        <v>30000</v>
      </c>
      <c r="F22" s="4">
        <v>0</v>
      </c>
      <c r="G22" s="4">
        <v>0</v>
      </c>
    </row>
    <row r="23" spans="1:7" ht="27" x14ac:dyDescent="0.25">
      <c r="A23" s="25" t="s">
        <v>38</v>
      </c>
      <c r="B23" s="26" t="s">
        <v>33</v>
      </c>
      <c r="C23" s="4">
        <f t="shared" si="3"/>
        <v>1500000</v>
      </c>
      <c r="D23" s="5">
        <v>0</v>
      </c>
      <c r="E23" s="4">
        <v>0</v>
      </c>
      <c r="F23" s="5">
        <v>0</v>
      </c>
      <c r="G23" s="4">
        <v>1500000</v>
      </c>
    </row>
    <row r="24" spans="1:7" ht="27" x14ac:dyDescent="0.25">
      <c r="A24" s="25" t="s">
        <v>39</v>
      </c>
      <c r="B24" s="27" t="s">
        <v>34</v>
      </c>
      <c r="C24" s="4">
        <f t="shared" si="3"/>
        <v>2900900</v>
      </c>
      <c r="D24" s="4">
        <v>0</v>
      </c>
      <c r="E24" s="4">
        <v>0</v>
      </c>
      <c r="F24" s="4">
        <v>0</v>
      </c>
      <c r="G24" s="4">
        <v>2900900</v>
      </c>
    </row>
    <row r="25" spans="1:7" ht="38.25" x14ac:dyDescent="0.25">
      <c r="A25" s="18">
        <v>5</v>
      </c>
      <c r="B25" s="22" t="s">
        <v>40</v>
      </c>
      <c r="C25" s="23">
        <f>C26+C29+C32</f>
        <v>12650000</v>
      </c>
      <c r="D25" s="23">
        <f t="shared" ref="D25:G25" si="4">D26+D29+D32</f>
        <v>1500000</v>
      </c>
      <c r="E25" s="23">
        <f t="shared" si="4"/>
        <v>1500000</v>
      </c>
      <c r="F25" s="23">
        <f t="shared" si="4"/>
        <v>1500000</v>
      </c>
      <c r="G25" s="23">
        <f t="shared" si="4"/>
        <v>8150000</v>
      </c>
    </row>
    <row r="26" spans="1:7" ht="102" x14ac:dyDescent="0.25">
      <c r="A26" s="30" t="s">
        <v>42</v>
      </c>
      <c r="B26" s="31" t="s">
        <v>41</v>
      </c>
      <c r="C26" s="4">
        <f>C27+C28</f>
        <v>2100000</v>
      </c>
      <c r="D26" s="4">
        <f t="shared" ref="D26:G26" si="5">D27+D28</f>
        <v>0</v>
      </c>
      <c r="E26" s="4">
        <f t="shared" si="5"/>
        <v>0</v>
      </c>
      <c r="F26" s="4">
        <f t="shared" si="5"/>
        <v>0</v>
      </c>
      <c r="G26" s="4">
        <f t="shared" si="5"/>
        <v>2100000</v>
      </c>
    </row>
    <row r="27" spans="1:7" x14ac:dyDescent="0.25">
      <c r="A27" s="32" t="s">
        <v>43</v>
      </c>
      <c r="B27" s="33" t="s">
        <v>50</v>
      </c>
      <c r="C27" s="4">
        <f t="shared" ref="C27:C28" si="6">D27+E27+F27+G27</f>
        <v>2000000</v>
      </c>
      <c r="D27" s="5">
        <v>0</v>
      </c>
      <c r="E27" s="4">
        <v>0</v>
      </c>
      <c r="F27" s="5">
        <v>0</v>
      </c>
      <c r="G27" s="4">
        <v>2000000</v>
      </c>
    </row>
    <row r="28" spans="1:7" x14ac:dyDescent="0.25">
      <c r="A28" s="32" t="s">
        <v>44</v>
      </c>
      <c r="B28" s="34" t="s">
        <v>51</v>
      </c>
      <c r="C28" s="4">
        <f t="shared" si="6"/>
        <v>100000</v>
      </c>
      <c r="D28" s="4">
        <v>0</v>
      </c>
      <c r="E28" s="4">
        <v>0</v>
      </c>
      <c r="F28" s="4">
        <v>0</v>
      </c>
      <c r="G28" s="4">
        <v>100000</v>
      </c>
    </row>
    <row r="29" spans="1:7" ht="121.5" x14ac:dyDescent="0.25">
      <c r="A29" s="30" t="s">
        <v>46</v>
      </c>
      <c r="B29" s="26" t="s">
        <v>45</v>
      </c>
      <c r="C29" s="6">
        <f>C30+C31</f>
        <v>10150000</v>
      </c>
      <c r="D29" s="6">
        <f t="shared" ref="D29:G29" si="7">D30+D31</f>
        <v>1500000</v>
      </c>
      <c r="E29" s="6">
        <f t="shared" si="7"/>
        <v>1500000</v>
      </c>
      <c r="F29" s="6">
        <f t="shared" si="7"/>
        <v>1500000</v>
      </c>
      <c r="G29" s="6">
        <f t="shared" si="7"/>
        <v>5650000</v>
      </c>
    </row>
    <row r="30" spans="1:7" ht="137.25" x14ac:dyDescent="0.25">
      <c r="A30" s="32" t="s">
        <v>47</v>
      </c>
      <c r="B30" s="35" t="s">
        <v>49</v>
      </c>
      <c r="C30" s="4">
        <f t="shared" ref="C30" si="8">D30+E30+F30+G30</f>
        <v>5950000</v>
      </c>
      <c r="D30" s="5">
        <v>1500000</v>
      </c>
      <c r="E30" s="4">
        <v>1500000</v>
      </c>
      <c r="F30" s="5">
        <v>1500000</v>
      </c>
      <c r="G30" s="4">
        <v>1450000</v>
      </c>
    </row>
    <row r="31" spans="1:7" ht="191.25" customHeight="1" x14ac:dyDescent="0.25">
      <c r="A31" s="32" t="s">
        <v>47</v>
      </c>
      <c r="B31" s="36" t="s">
        <v>48</v>
      </c>
      <c r="C31" s="4">
        <f t="shared" ref="C31:C32" si="9">D31+E31+F31+G31</f>
        <v>4200000</v>
      </c>
      <c r="D31" s="5">
        <v>0</v>
      </c>
      <c r="E31" s="4">
        <v>0</v>
      </c>
      <c r="F31" s="5">
        <v>0</v>
      </c>
      <c r="G31" s="4">
        <v>4200000</v>
      </c>
    </row>
    <row r="32" spans="1:7" ht="121.5" x14ac:dyDescent="0.25">
      <c r="A32" s="30" t="s">
        <v>53</v>
      </c>
      <c r="B32" s="26" t="s">
        <v>52</v>
      </c>
      <c r="C32" s="6">
        <f t="shared" si="9"/>
        <v>400000</v>
      </c>
      <c r="D32" s="37">
        <v>0</v>
      </c>
      <c r="E32" s="6">
        <v>0</v>
      </c>
      <c r="F32" s="37">
        <v>0</v>
      </c>
      <c r="G32" s="6">
        <v>400000</v>
      </c>
    </row>
    <row r="33" spans="1:7" ht="24.75" customHeight="1" x14ac:dyDescent="0.25">
      <c r="A33" s="38"/>
      <c r="B33" s="39" t="s">
        <v>54</v>
      </c>
      <c r="C33" s="40">
        <f>D33+E33+F33+G33</f>
        <v>22683500</v>
      </c>
      <c r="D33" s="41">
        <f>D7+D8+D11+D19+D25</f>
        <v>1695400</v>
      </c>
      <c r="E33" s="41">
        <f t="shared" ref="E33:G33" si="10">E7+E8+E11+E19+E25</f>
        <v>1746700</v>
      </c>
      <c r="F33" s="41">
        <f t="shared" si="10"/>
        <v>6095400</v>
      </c>
      <c r="G33" s="41">
        <f t="shared" si="10"/>
        <v>13146000</v>
      </c>
    </row>
    <row r="34" spans="1:7" ht="24.75" customHeight="1" x14ac:dyDescent="0.25">
      <c r="B34" s="3"/>
      <c r="C34" s="8"/>
      <c r="D34" s="2"/>
      <c r="E34" s="2"/>
      <c r="F34" s="2"/>
      <c r="G34" s="2"/>
    </row>
    <row r="35" spans="1:7" ht="24.75" customHeight="1" x14ac:dyDescent="0.25">
      <c r="B35" s="16" t="s">
        <v>57</v>
      </c>
      <c r="C35" s="17"/>
      <c r="D35" s="17"/>
      <c r="E35" s="17"/>
      <c r="F35" s="17"/>
      <c r="G35" s="17"/>
    </row>
    <row r="37" spans="1:7" ht="120" customHeight="1" x14ac:dyDescent="0.25">
      <c r="B37" s="14" t="s">
        <v>56</v>
      </c>
      <c r="C37" s="15"/>
      <c r="D37" s="15"/>
      <c r="E37" s="15"/>
      <c r="F37" s="15"/>
      <c r="G37" s="15"/>
    </row>
    <row r="38" spans="1:7" x14ac:dyDescent="0.25">
      <c r="B38" s="7"/>
      <c r="C38" s="7"/>
      <c r="D38" s="7"/>
      <c r="E38" s="7"/>
      <c r="F38" s="7"/>
      <c r="G38" s="7"/>
    </row>
    <row r="39" spans="1:7" x14ac:dyDescent="0.25">
      <c r="B39" s="7"/>
      <c r="C39" s="7"/>
      <c r="D39" s="7"/>
      <c r="E39" s="7"/>
      <c r="F39" s="7"/>
      <c r="G39" s="7"/>
    </row>
    <row r="40" spans="1:7" x14ac:dyDescent="0.25">
      <c r="B40" s="7"/>
      <c r="C40" s="7"/>
      <c r="D40" s="7"/>
      <c r="E40" s="7"/>
      <c r="F40" s="7"/>
      <c r="G40" s="7"/>
    </row>
    <row r="41" spans="1:7" x14ac:dyDescent="0.25">
      <c r="B41" s="7"/>
      <c r="C41" s="7"/>
      <c r="D41" s="7"/>
      <c r="E41" s="7"/>
      <c r="F41" s="7"/>
      <c r="G41" s="7"/>
    </row>
    <row r="42" spans="1:7" x14ac:dyDescent="0.25">
      <c r="B42" s="7"/>
      <c r="C42" s="7"/>
      <c r="D42" s="7"/>
      <c r="E42" s="7"/>
      <c r="F42" s="7"/>
      <c r="G42" s="7"/>
    </row>
    <row r="43" spans="1:7" x14ac:dyDescent="0.25">
      <c r="B43" s="7"/>
      <c r="C43" s="7"/>
      <c r="D43" s="7"/>
      <c r="E43" s="7"/>
      <c r="F43" s="7"/>
      <c r="G43" s="7"/>
    </row>
    <row r="44" spans="1:7" x14ac:dyDescent="0.25">
      <c r="B44" s="7"/>
      <c r="C44" s="7"/>
      <c r="D44" s="7"/>
      <c r="E44" s="7"/>
      <c r="F44" s="7"/>
      <c r="G44" s="7"/>
    </row>
    <row r="45" spans="1:7" x14ac:dyDescent="0.25">
      <c r="B45" s="7"/>
      <c r="C45" s="7"/>
      <c r="D45" s="7"/>
      <c r="E45" s="7"/>
      <c r="F45" s="7"/>
      <c r="G45" s="7"/>
    </row>
  </sheetData>
  <mergeCells count="6">
    <mergeCell ref="D1:E1"/>
    <mergeCell ref="B4:E4"/>
    <mergeCell ref="F1:G1"/>
    <mergeCell ref="B3:G3"/>
    <mergeCell ref="B37:G37"/>
    <mergeCell ref="B35:G35"/>
  </mergeCells>
  <phoneticPr fontId="9" type="noConversion"/>
  <pageMargins left="0.7" right="0.7" top="0.75" bottom="0.75" header="0.3" footer="0.3"/>
  <pageSetup paperSize="9" scale="66" orientation="portrait" copies="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0503_вариант1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GLAVAMA</cp:lastModifiedBy>
  <cp:lastPrinted>2019-12-18T12:50:59Z</cp:lastPrinted>
  <dcterms:created xsi:type="dcterms:W3CDTF">2019-11-12T11:46:16Z</dcterms:created>
  <dcterms:modified xsi:type="dcterms:W3CDTF">2019-12-18T12:51:18Z</dcterms:modified>
</cp:coreProperties>
</file>